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id\Documents\TRIBUNAL ESTATAL\Hacienda Cuenta Publica\2021 CUENTA PÚBLICA\"/>
    </mc:Choice>
  </mc:AlternateContent>
  <xr:revisionPtr revIDLastSave="0" documentId="13_ncr:1_{EF2D7705-315D-4EB7-A61C-4B65359ACA69}" xr6:coauthVersionLast="47" xr6:coauthVersionMax="47" xr10:uidLastSave="{00000000-0000-0000-0000-000000000000}"/>
  <bookViews>
    <workbookView xWindow="-120" yWindow="-120" windowWidth="29040" windowHeight="15840" xr2:uid="{F0AF1D62-ABC7-4B33-90A0-D5EE2ADBF7F4}"/>
  </bookViews>
  <sheets>
    <sheet name="Hoja1" sheetId="1" r:id="rId1"/>
  </sheets>
  <definedNames>
    <definedName name="_xlnm.Print_Area" localSheetId="0">Hoja1!$B$1:$K$23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G21" i="1"/>
  <c r="H21" i="1" s="1"/>
  <c r="H18" i="1"/>
  <c r="H16" i="1"/>
  <c r="H12" i="1"/>
  <c r="H11" i="1"/>
  <c r="H8" i="1"/>
</calcChain>
</file>

<file path=xl/sharedStrings.xml><?xml version="1.0" encoding="utf-8"?>
<sst xmlns="http://schemas.openxmlformats.org/spreadsheetml/2006/main" count="82" uniqueCount="81">
  <si>
    <t>TRIBUNAL ESTATAL DE JUSTICIA ADMINISTRATIVA</t>
  </si>
  <si>
    <t>OBJETIVOS</t>
  </si>
  <si>
    <t>NOMBRE DEL INDICADOR</t>
  </si>
  <si>
    <t>UNIDAD DE MEDIDA</t>
  </si>
  <si>
    <t>ACUMULADO</t>
  </si>
  <si>
    <t>META</t>
  </si>
  <si>
    <t>JUNIO     2020</t>
  </si>
  <si>
    <t>SEPTIEMBRE 2020</t>
  </si>
  <si>
    <t>FIN *</t>
  </si>
  <si>
    <t>Promedio de Actos de Corrupción</t>
  </si>
  <si>
    <t>100/180</t>
  </si>
  <si>
    <t>Actos de Corrupción</t>
  </si>
  <si>
    <t>(ACMA/TPMA)</t>
  </si>
  <si>
    <t>PROPOSITO</t>
  </si>
  <si>
    <t>La población del estado de Chihuahua que tiene controversias en materia administrativa cuenta con una resolución a su problemática.</t>
  </si>
  <si>
    <t>90/180</t>
  </si>
  <si>
    <t xml:space="preserve">Resoluciones Emitidas </t>
  </si>
  <si>
    <t>(RE/TEV)</t>
  </si>
  <si>
    <t>C01</t>
  </si>
  <si>
    <t>Procedimientos en observancia de las disposiciones legales atendidos</t>
  </si>
  <si>
    <t>Procedimientos Sustanciados</t>
  </si>
  <si>
    <t>(PS/TEV)</t>
  </si>
  <si>
    <t>(Procedimientos sustanciados / total de expedientes vigentes) *100</t>
  </si>
  <si>
    <t>C0101</t>
  </si>
  <si>
    <t>Apertura de expedientes</t>
  </si>
  <si>
    <t>Expedientes Aperturados</t>
  </si>
  <si>
    <t>(EA/EEA)*100</t>
  </si>
  <si>
    <t>C0102</t>
  </si>
  <si>
    <t>Diligencias Ejecutadas</t>
  </si>
  <si>
    <t>(DE/DEE)*100</t>
  </si>
  <si>
    <t>Acuerdos de Trámite Emitidos</t>
  </si>
  <si>
    <t>(ATE/ATEE)100</t>
  </si>
  <si>
    <t>C02</t>
  </si>
  <si>
    <t>Acuerdos para el adecuado funcionamiento del Tribunal Estatal de Justicia Administrativa emitidos</t>
  </si>
  <si>
    <t>(SP/SPER) *100</t>
  </si>
  <si>
    <t>(sesiones del Pleno del TEJA realizadas / sesiones del Pleno estimados a realizar) *100</t>
  </si>
  <si>
    <t>Acuerdos Aprobados</t>
  </si>
  <si>
    <t>(AA/AEA)*100</t>
  </si>
  <si>
    <t>Instrumentos Jurídicos Elaborados</t>
  </si>
  <si>
    <t>(IJE/IJEE)*100</t>
  </si>
  <si>
    <t>C0201</t>
  </si>
  <si>
    <t>Funcionamiento adecuado del Tribunal</t>
  </si>
  <si>
    <t>Contratos y Convenios celebrados</t>
  </si>
  <si>
    <t>(CCC/CCE)100</t>
  </si>
  <si>
    <t>Solicitudes Atendidas</t>
  </si>
  <si>
    <t>(SA/SR)*100</t>
  </si>
  <si>
    <t xml:space="preserve">Las diversas unidades del Tribunal presentan solicitudes de recursos humanos, financieros y materiales indispensables para su operación </t>
  </si>
  <si>
    <t>Reuniones Celebradas</t>
  </si>
  <si>
    <t>(RC/REC)*100</t>
  </si>
  <si>
    <t>C0202</t>
  </si>
  <si>
    <t>Capacitación otorgada al personal del Tribunal</t>
  </si>
  <si>
    <t>Capacitaciones Otorgadas</t>
  </si>
  <si>
    <t>(HCO/CEO)*100</t>
  </si>
  <si>
    <t>(Horas de capacitación otorgada / capacitación estimada a otorgar)*100</t>
  </si>
  <si>
    <t>INDICADORES TEJA 2021</t>
  </si>
  <si>
    <r>
      <rPr>
        <b/>
        <sz val="10"/>
        <rFont val="Arial"/>
        <family val="2"/>
      </rPr>
      <t>Resoluciones Emitidas</t>
    </r>
    <r>
      <rPr>
        <sz val="10"/>
        <rFont val="Arial"/>
        <family val="2"/>
      </rPr>
      <t xml:space="preserve">                     Promedio de resoluciones emitidas en relación al total de expedientes vigentes</t>
    </r>
  </si>
  <si>
    <r>
      <rPr>
        <b/>
        <sz val="10"/>
        <rFont val="Arial"/>
        <family val="2"/>
      </rPr>
      <t>Procedimientos Sustanciados</t>
    </r>
    <r>
      <rPr>
        <sz val="10"/>
        <rFont val="Arial"/>
        <family val="2"/>
      </rPr>
      <t xml:space="preserve">       Promedio de procedimientos sustanciados del total de los expedientes vigentes</t>
    </r>
  </si>
  <si>
    <r>
      <rPr>
        <b/>
        <sz val="10"/>
        <rFont val="Arial"/>
        <family val="2"/>
      </rPr>
      <t xml:space="preserve">Juicios (Expedientes Aperturados) </t>
    </r>
    <r>
      <rPr>
        <sz val="10"/>
        <rFont val="Arial"/>
        <family val="2"/>
      </rPr>
      <t xml:space="preserve">         Porcentaje de expedientes aperturados del total de expedientes estimados a aperturar</t>
    </r>
  </si>
  <si>
    <r>
      <rPr>
        <b/>
        <sz val="10"/>
        <rFont val="Arial"/>
        <family val="2"/>
      </rPr>
      <t xml:space="preserve">Diligencias Procedimentales   </t>
    </r>
    <r>
      <rPr>
        <sz val="10"/>
        <rFont val="Arial"/>
        <family val="2"/>
      </rPr>
      <t xml:space="preserve">                Porcentaje de diligencias ejecutadas del total de diligencias estimadas en el ejercicio</t>
    </r>
  </si>
  <si>
    <r>
      <rPr>
        <b/>
        <sz val="10"/>
        <rFont val="Arial"/>
        <family val="2"/>
      </rPr>
      <t xml:space="preserve">Acuerdos de Trámite  </t>
    </r>
    <r>
      <rPr>
        <sz val="10"/>
        <rFont val="Arial"/>
        <family val="2"/>
      </rPr>
      <t xml:space="preserve">                          Porcentaje de acuerdos de támite emitidos del total de acuerdos de trámite estimados a emitir</t>
    </r>
  </si>
  <si>
    <r>
      <t xml:space="preserve">Sesiones del Pleno </t>
    </r>
    <r>
      <rPr>
        <sz val="10"/>
        <rFont val="Arial"/>
        <family val="2"/>
      </rPr>
      <t xml:space="preserve">                                                                Porcentaje de acuerdos aprobados por el pleno del Tribunal del total de acuerdos estimados </t>
    </r>
  </si>
  <si>
    <r>
      <rPr>
        <b/>
        <sz val="10"/>
        <rFont val="Arial"/>
        <family val="2"/>
      </rPr>
      <t xml:space="preserve">Acuerdos del Pleno </t>
    </r>
    <r>
      <rPr>
        <sz val="10"/>
        <rFont val="Arial"/>
        <family val="2"/>
      </rPr>
      <t xml:space="preserve">                             Porcentaje de acuerdos aprobados por el pleno del Tribunal del total de acuerdos estimados </t>
    </r>
  </si>
  <si>
    <r>
      <rPr>
        <b/>
        <sz val="10"/>
        <rFont val="Arial"/>
        <family val="2"/>
      </rPr>
      <t>Instrumentos Normativos</t>
    </r>
    <r>
      <rPr>
        <sz val="10"/>
        <rFont val="Arial"/>
        <family val="2"/>
      </rPr>
      <t xml:space="preserve">    Porcentaje de instrumentos Jurídicos Elaborados del total de instrumentos estimados a elaborar</t>
    </r>
  </si>
  <si>
    <r>
      <rPr>
        <b/>
        <sz val="10"/>
        <color theme="1"/>
        <rFont val="Arial"/>
        <family val="2"/>
      </rPr>
      <t xml:space="preserve">Contratos /  Convenios       </t>
    </r>
    <r>
      <rPr>
        <sz val="10"/>
        <color theme="1"/>
        <rFont val="Arial"/>
        <family val="2"/>
      </rPr>
      <t xml:space="preserve"> Porcentaje de contratos y convenios celebrados del total de contratos y convenios estimados</t>
    </r>
  </si>
  <si>
    <r>
      <rPr>
        <b/>
        <sz val="10"/>
        <color rgb="FF000000"/>
        <rFont val="Arial"/>
        <family val="2"/>
      </rPr>
      <t>Solicitudes Atendidas</t>
    </r>
    <r>
      <rPr>
        <sz val="10"/>
        <color rgb="FF000000"/>
        <rFont val="Arial"/>
        <family val="2"/>
      </rPr>
      <t xml:space="preserve">                     Porcentaje de solicitudes atendidas del total de solicitudes recibidas</t>
    </r>
  </si>
  <si>
    <r>
      <rPr>
        <b/>
        <sz val="10"/>
        <color theme="1"/>
        <rFont val="Arial"/>
        <family val="2"/>
      </rPr>
      <t xml:space="preserve">Reuniones de Trabajo </t>
    </r>
    <r>
      <rPr>
        <sz val="10"/>
        <color theme="1"/>
        <rFont val="Arial"/>
        <family val="2"/>
      </rPr>
      <t xml:space="preserve">                   Porcentaje de reuniones celebradas del total de reuniones estimadas a celebrar</t>
    </r>
  </si>
  <si>
    <r>
      <rPr>
        <b/>
        <sz val="10"/>
        <color rgb="FF000000"/>
        <rFont val="Arial"/>
        <family val="2"/>
      </rPr>
      <t xml:space="preserve">Capacitación </t>
    </r>
    <r>
      <rPr>
        <sz val="10"/>
        <color rgb="FF000000"/>
        <rFont val="Arial"/>
        <family val="2"/>
      </rPr>
      <t xml:space="preserve">                                         Horas de capacitación otorgada del total de horas estimadas a otorgar</t>
    </r>
  </si>
  <si>
    <t>Contribuir a la reducción del fenómeno de la corrupción en el estado de Chihuahua mediante la resolución de controversias en materia administrativa.</t>
  </si>
  <si>
    <t>METAS 2021</t>
  </si>
  <si>
    <t>DICIEMBRE 2021</t>
  </si>
  <si>
    <t>(Actos de corrupción en materia administrativa / total de población con controversia en materia administrativa)</t>
  </si>
  <si>
    <t>(Resoluciones emitidas / total de expedientes vigentes)</t>
  </si>
  <si>
    <t>(Expedientes aperturados / expedientes estimados a aperturar)*100</t>
  </si>
  <si>
    <t>(Diligencias ejecutadas / diligencias estimadas a ejecutar en el ejercicio)*100</t>
  </si>
  <si>
    <t>(Acuerdos en trámite emitidos / acuerdos de trámite estimados a emitir)*100</t>
  </si>
  <si>
    <t>(Acuerdos aprobados por el Pleno del Tribunal para su adecuado funcionamiento / acuerdos estimados a aprobar)*100</t>
  </si>
  <si>
    <t>(Instrumentos jurídicos elaborados / instrumentos estimados a elaborar)*100</t>
  </si>
  <si>
    <t>(Contratos y convenios celebrados /contratos y convenios estimados)*100</t>
  </si>
  <si>
    <t>(Solicitudes atendidas / solicitudes recibidas)*100</t>
  </si>
  <si>
    <t>(Reuniones celebradas / reuniones estimadas a celebrar)*100</t>
  </si>
  <si>
    <t>Diligencias Procedimentales ejecutadas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</si>
</sst>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rgb="FFFFFFFF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rgb="FF5B9BD4"/>
      </left>
      <right style="medium">
        <color rgb="FF5B9BD4"/>
      </right>
      <top style="medium">
        <color rgb="FF5B9BD4"/>
      </top>
      <bottom style="medium">
        <color rgb="FF5B9BD4"/>
      </bottom>
      <diagonal/>
    </border>
    <border>
      <left style="medium">
        <color rgb="FF9CC2E4"/>
      </left>
      <right style="medium">
        <color rgb="FF9CC2E4"/>
      </right>
      <top/>
      <bottom style="medium">
        <color rgb="FF9CC2E4"/>
      </bottom>
      <diagonal/>
    </border>
    <border>
      <left/>
      <right style="medium">
        <color rgb="FF9CC2E4"/>
      </right>
      <top/>
      <bottom style="medium">
        <color rgb="FF9CC2E4"/>
      </bottom>
      <diagonal/>
    </border>
    <border>
      <left style="medium">
        <color rgb="FF9CC2E4"/>
      </left>
      <right style="medium">
        <color rgb="FF9CC2E4"/>
      </right>
      <top style="medium">
        <color rgb="FF9CC2E4"/>
      </top>
      <bottom/>
      <diagonal/>
    </border>
    <border>
      <left style="medium">
        <color rgb="FF9CC2E4"/>
      </left>
      <right style="medium">
        <color rgb="FF9CC2E4"/>
      </right>
      <top style="medium">
        <color rgb="FF9CC2E4"/>
      </top>
      <bottom style="medium">
        <color rgb="FF9CC2E4"/>
      </bottom>
      <diagonal/>
    </border>
    <border>
      <left/>
      <right/>
      <top/>
      <bottom style="medium">
        <color rgb="FF9CC2E4"/>
      </bottom>
      <diagonal/>
    </border>
    <border>
      <left/>
      <right/>
      <top style="medium">
        <color rgb="FF9CC2E4"/>
      </top>
      <bottom style="medium">
        <color rgb="FF9CC2E4"/>
      </bottom>
      <diagonal/>
    </border>
    <border>
      <left style="medium">
        <color rgb="FF9CC2E4"/>
      </left>
      <right style="medium">
        <color rgb="FF9CC2E4"/>
      </right>
      <top/>
      <bottom/>
      <diagonal/>
    </border>
    <border>
      <left/>
      <right style="medium">
        <color rgb="FF9CC2E4"/>
      </right>
      <top style="medium">
        <color rgb="FF9CC2E4"/>
      </top>
      <bottom style="medium">
        <color rgb="FF9CC2E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rgb="FF5B9BD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5" borderId="11" xfId="0" applyFont="1" applyFill="1" applyBorder="1" applyAlignment="1">
      <alignment vertical="top" wrapText="1"/>
    </xf>
    <xf numFmtId="0" fontId="1" fillId="5" borderId="12" xfId="0" applyFont="1" applyFill="1" applyBorder="1" applyAlignment="1">
      <alignment vertical="top" wrapText="1"/>
    </xf>
    <xf numFmtId="0" fontId="1" fillId="5" borderId="10" xfId="0" applyFont="1" applyFill="1" applyBorder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3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3" fontId="10" fillId="4" borderId="5" xfId="0" applyNumberFormat="1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3" fontId="10" fillId="4" borderId="3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0</xdr:rowOff>
    </xdr:from>
    <xdr:to>
      <xdr:col>2</xdr:col>
      <xdr:colOff>1171575</xdr:colOff>
      <xdr:row>3</xdr:row>
      <xdr:rowOff>200025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F3EE4F2-D7A1-4BC7-8449-94E7B86CF73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49" y="0"/>
          <a:ext cx="2038351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94A2E2-DDE8-42B1-A0E7-B8989E5D927F}">
  <sheetPr>
    <pageSetUpPr fitToPage="1"/>
  </sheetPr>
  <dimension ref="B1:M33"/>
  <sheetViews>
    <sheetView tabSelected="1" workbookViewId="0">
      <selection activeCell="M8" sqref="M8"/>
    </sheetView>
  </sheetViews>
  <sheetFormatPr baseColWidth="10" defaultRowHeight="14.25" x14ac:dyDescent="0.25"/>
  <cols>
    <col min="1" max="1" width="3.140625" style="6" customWidth="1"/>
    <col min="2" max="2" width="14.7109375" style="7" customWidth="1"/>
    <col min="3" max="3" width="47.28515625" style="6" customWidth="1"/>
    <col min="4" max="4" width="34.7109375" style="6" customWidth="1"/>
    <col min="5" max="5" width="10.5703125" style="7" customWidth="1"/>
    <col min="6" max="6" width="14.5703125" style="7" customWidth="1"/>
    <col min="7" max="7" width="9.7109375" style="7" hidden="1" customWidth="1"/>
    <col min="8" max="8" width="13.85546875" style="7" hidden="1" customWidth="1"/>
    <col min="9" max="9" width="15.140625" style="7" customWidth="1"/>
    <col min="10" max="10" width="14.7109375" style="7" customWidth="1"/>
    <col min="11" max="11" width="45.28515625" style="6" customWidth="1"/>
    <col min="12" max="12" width="11.42578125" style="6"/>
    <col min="13" max="13" width="28.85546875" style="6" customWidth="1"/>
    <col min="14" max="16384" width="11.42578125" style="6"/>
  </cols>
  <sheetData>
    <row r="1" spans="2:13" ht="18" x14ac:dyDescent="0.25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2:13" ht="15.75" x14ac:dyDescent="0.25">
      <c r="D2" s="8"/>
    </row>
    <row r="3" spans="2:13" ht="15" x14ac:dyDescent="0.25">
      <c r="D3" s="9"/>
    </row>
    <row r="4" spans="2:13" ht="24" customHeight="1" thickBot="1" x14ac:dyDescent="0.3">
      <c r="B4" s="10" t="s">
        <v>54</v>
      </c>
      <c r="C4" s="10"/>
      <c r="D4" s="10"/>
      <c r="E4" s="10"/>
      <c r="F4" s="10"/>
      <c r="G4" s="10"/>
      <c r="H4" s="10"/>
      <c r="I4" s="10"/>
      <c r="J4" s="10"/>
      <c r="K4" s="10"/>
    </row>
    <row r="5" spans="2:13" s="7" customFormat="1" ht="24" customHeight="1" thickBot="1" x14ac:dyDescent="0.3">
      <c r="B5" s="11"/>
      <c r="C5" s="11" t="s">
        <v>1</v>
      </c>
      <c r="D5" s="11" t="s">
        <v>2</v>
      </c>
      <c r="E5" s="11" t="s">
        <v>68</v>
      </c>
      <c r="F5" s="11" t="s">
        <v>3</v>
      </c>
      <c r="G5" s="12" t="s">
        <v>4</v>
      </c>
      <c r="H5" s="12"/>
      <c r="I5" s="12"/>
      <c r="J5" s="11" t="s">
        <v>5</v>
      </c>
      <c r="K5" s="11"/>
    </row>
    <row r="6" spans="2:13" s="7" customFormat="1" ht="30.75" thickBot="1" x14ac:dyDescent="0.3">
      <c r="B6" s="11"/>
      <c r="C6" s="11"/>
      <c r="D6" s="11"/>
      <c r="E6" s="11"/>
      <c r="F6" s="11"/>
      <c r="G6" s="13" t="s">
        <v>6</v>
      </c>
      <c r="H6" s="13" t="s">
        <v>7</v>
      </c>
      <c r="I6" s="13" t="s">
        <v>69</v>
      </c>
      <c r="J6" s="11"/>
      <c r="K6" s="11"/>
    </row>
    <row r="7" spans="2:13" ht="39" thickBot="1" x14ac:dyDescent="0.3">
      <c r="B7" s="47" t="s">
        <v>8</v>
      </c>
      <c r="C7" s="15" t="s">
        <v>67</v>
      </c>
      <c r="D7" s="15" t="s">
        <v>9</v>
      </c>
      <c r="E7" s="16" t="s">
        <v>10</v>
      </c>
      <c r="F7" s="17" t="s">
        <v>11</v>
      </c>
      <c r="G7" s="17">
        <v>0</v>
      </c>
      <c r="H7" s="17">
        <v>0</v>
      </c>
      <c r="I7" s="17">
        <v>464</v>
      </c>
      <c r="J7" s="15" t="s">
        <v>12</v>
      </c>
      <c r="K7" s="15" t="s">
        <v>70</v>
      </c>
      <c r="L7" s="18"/>
      <c r="M7" s="18"/>
    </row>
    <row r="8" spans="2:13" ht="48.75" customHeight="1" x14ac:dyDescent="0.25">
      <c r="B8" s="35" t="s">
        <v>13</v>
      </c>
      <c r="C8" s="19" t="s">
        <v>14</v>
      </c>
      <c r="D8" s="19" t="s">
        <v>55</v>
      </c>
      <c r="E8" s="19" t="s">
        <v>15</v>
      </c>
      <c r="F8" s="19" t="s">
        <v>16</v>
      </c>
      <c r="G8" s="19">
        <v>2</v>
      </c>
      <c r="H8" s="19">
        <f>29+G8</f>
        <v>31</v>
      </c>
      <c r="I8" s="19">
        <v>380</v>
      </c>
      <c r="J8" s="19" t="s">
        <v>17</v>
      </c>
      <c r="K8" s="19" t="s">
        <v>71</v>
      </c>
      <c r="L8" s="18"/>
      <c r="M8" s="18"/>
    </row>
    <row r="9" spans="2:13" ht="51.75" thickBot="1" x14ac:dyDescent="0.3">
      <c r="B9" s="47" t="s">
        <v>18</v>
      </c>
      <c r="C9" s="15" t="s">
        <v>19</v>
      </c>
      <c r="D9" s="15" t="s">
        <v>56</v>
      </c>
      <c r="E9" s="17" t="s">
        <v>15</v>
      </c>
      <c r="F9" s="17" t="s">
        <v>20</v>
      </c>
      <c r="G9" s="17"/>
      <c r="H9" s="17"/>
      <c r="I9" s="17">
        <v>54</v>
      </c>
      <c r="J9" s="17" t="s">
        <v>21</v>
      </c>
      <c r="K9" s="15" t="s">
        <v>22</v>
      </c>
      <c r="L9" s="18"/>
      <c r="M9" s="18"/>
    </row>
    <row r="10" spans="2:13" ht="51.75" thickBot="1" x14ac:dyDescent="0.3">
      <c r="B10" s="44" t="s">
        <v>23</v>
      </c>
      <c r="C10" s="20" t="s">
        <v>24</v>
      </c>
      <c r="D10" s="20" t="s">
        <v>57</v>
      </c>
      <c r="E10" s="20">
        <v>180</v>
      </c>
      <c r="F10" s="20" t="s">
        <v>25</v>
      </c>
      <c r="G10" s="20">
        <v>179</v>
      </c>
      <c r="H10" s="20">
        <v>286</v>
      </c>
      <c r="I10" s="20">
        <v>464</v>
      </c>
      <c r="J10" s="20" t="s">
        <v>26</v>
      </c>
      <c r="K10" s="20" t="s">
        <v>72</v>
      </c>
      <c r="L10" s="18"/>
      <c r="M10" s="18"/>
    </row>
    <row r="11" spans="2:13" ht="51.75" thickBot="1" x14ac:dyDescent="0.3">
      <c r="B11" s="48" t="s">
        <v>27</v>
      </c>
      <c r="C11" s="49" t="s">
        <v>80</v>
      </c>
      <c r="D11" s="21" t="s">
        <v>58</v>
      </c>
      <c r="E11" s="22">
        <v>1000</v>
      </c>
      <c r="F11" s="22" t="s">
        <v>28</v>
      </c>
      <c r="G11" s="22">
        <v>991</v>
      </c>
      <c r="H11" s="22">
        <f>991+2235</f>
        <v>3226</v>
      </c>
      <c r="I11" s="22">
        <v>1496</v>
      </c>
      <c r="J11" s="23" t="s">
        <v>29</v>
      </c>
      <c r="K11" s="23" t="s">
        <v>73</v>
      </c>
      <c r="L11" s="18"/>
      <c r="M11" s="18"/>
    </row>
    <row r="12" spans="2:13" ht="51.75" thickBot="1" x14ac:dyDescent="0.3">
      <c r="B12" s="50"/>
      <c r="C12" s="49"/>
      <c r="D12" s="24" t="s">
        <v>59</v>
      </c>
      <c r="E12" s="25">
        <v>720</v>
      </c>
      <c r="F12" s="25" t="s">
        <v>30</v>
      </c>
      <c r="G12" s="25">
        <v>523</v>
      </c>
      <c r="H12" s="25">
        <f>523+834</f>
        <v>1357</v>
      </c>
      <c r="I12" s="25">
        <v>850</v>
      </c>
      <c r="J12" s="24" t="s">
        <v>31</v>
      </c>
      <c r="K12" s="24" t="s">
        <v>74</v>
      </c>
      <c r="L12" s="18"/>
      <c r="M12" s="18"/>
    </row>
    <row r="13" spans="2:13" ht="15" thickBot="1" x14ac:dyDescent="0.3"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18"/>
      <c r="M13" s="18"/>
    </row>
    <row r="14" spans="2:13" ht="15" hidden="1" thickBot="1" x14ac:dyDescent="0.3">
      <c r="B14" s="51" t="s">
        <v>32</v>
      </c>
      <c r="C14" s="32" t="s">
        <v>33</v>
      </c>
      <c r="D14" s="28" t="s">
        <v>60</v>
      </c>
      <c r="E14" s="29"/>
      <c r="F14" s="30"/>
      <c r="G14" s="30"/>
      <c r="H14" s="30"/>
      <c r="I14" s="30"/>
      <c r="J14" s="29" t="s">
        <v>34</v>
      </c>
      <c r="K14" s="29" t="s">
        <v>35</v>
      </c>
      <c r="L14" s="18"/>
      <c r="M14" s="18"/>
    </row>
    <row r="15" spans="2:13" ht="15" hidden="1" thickBot="1" x14ac:dyDescent="0.3">
      <c r="B15" s="52"/>
      <c r="C15" s="32"/>
      <c r="D15" s="28"/>
      <c r="E15" s="29"/>
      <c r="F15" s="31"/>
      <c r="G15" s="31"/>
      <c r="H15" s="31"/>
      <c r="I15" s="31"/>
      <c r="J15" s="29"/>
      <c r="K15" s="29"/>
      <c r="L15" s="18"/>
      <c r="M15" s="18"/>
    </row>
    <row r="16" spans="2:13" ht="15" thickBot="1" x14ac:dyDescent="0.3">
      <c r="B16" s="52"/>
      <c r="C16" s="32"/>
      <c r="D16" s="32" t="s">
        <v>61</v>
      </c>
      <c r="E16" s="32">
        <v>48</v>
      </c>
      <c r="F16" s="32" t="s">
        <v>36</v>
      </c>
      <c r="G16" s="33">
        <v>29</v>
      </c>
      <c r="H16" s="33">
        <f>+G16+11</f>
        <v>40</v>
      </c>
      <c r="I16" s="33">
        <v>58</v>
      </c>
      <c r="J16" s="32" t="s">
        <v>37</v>
      </c>
      <c r="K16" s="32" t="s">
        <v>75</v>
      </c>
      <c r="L16" s="18"/>
      <c r="M16" s="18"/>
    </row>
    <row r="17" spans="2:13" ht="48.75" customHeight="1" thickBot="1" x14ac:dyDescent="0.3">
      <c r="B17" s="52"/>
      <c r="C17" s="32"/>
      <c r="D17" s="32"/>
      <c r="E17" s="32"/>
      <c r="F17" s="32"/>
      <c r="G17" s="34"/>
      <c r="H17" s="34"/>
      <c r="I17" s="34"/>
      <c r="J17" s="32"/>
      <c r="K17" s="32"/>
      <c r="L17" s="18"/>
      <c r="M17" s="18"/>
    </row>
    <row r="18" spans="2:13" ht="51.75" thickBot="1" x14ac:dyDescent="0.3">
      <c r="B18" s="53"/>
      <c r="C18" s="32"/>
      <c r="D18" s="23" t="s">
        <v>62</v>
      </c>
      <c r="E18" s="21">
        <v>5</v>
      </c>
      <c r="F18" s="21" t="s">
        <v>38</v>
      </c>
      <c r="G18" s="21">
        <v>0</v>
      </c>
      <c r="H18" s="21">
        <f>11+6</f>
        <v>17</v>
      </c>
      <c r="I18" s="21">
        <v>6</v>
      </c>
      <c r="J18" s="23" t="s">
        <v>39</v>
      </c>
      <c r="K18" s="23" t="s">
        <v>76</v>
      </c>
      <c r="L18" s="18"/>
      <c r="M18" s="18"/>
    </row>
    <row r="19" spans="2:13" ht="51.75" thickBot="1" x14ac:dyDescent="0.3">
      <c r="B19" s="54" t="s">
        <v>40</v>
      </c>
      <c r="C19" s="54" t="s">
        <v>41</v>
      </c>
      <c r="D19" s="35" t="s">
        <v>63</v>
      </c>
      <c r="E19" s="19">
        <v>10</v>
      </c>
      <c r="F19" s="19" t="s">
        <v>42</v>
      </c>
      <c r="G19" s="19">
        <v>0</v>
      </c>
      <c r="H19" s="19">
        <v>4</v>
      </c>
      <c r="I19" s="19">
        <v>17</v>
      </c>
      <c r="J19" s="35" t="s">
        <v>43</v>
      </c>
      <c r="K19" s="35" t="s">
        <v>77</v>
      </c>
      <c r="L19" s="18"/>
      <c r="M19" s="18"/>
    </row>
    <row r="20" spans="2:13" ht="39" thickBot="1" x14ac:dyDescent="0.3">
      <c r="B20" s="55"/>
      <c r="C20" s="55"/>
      <c r="D20" s="36" t="s">
        <v>64</v>
      </c>
      <c r="E20" s="37">
        <v>50</v>
      </c>
      <c r="F20" s="37" t="s">
        <v>44</v>
      </c>
      <c r="G20" s="37"/>
      <c r="H20" s="37">
        <v>53</v>
      </c>
      <c r="I20" s="37">
        <v>464</v>
      </c>
      <c r="J20" s="38" t="s">
        <v>45</v>
      </c>
      <c r="K20" s="38" t="s">
        <v>78</v>
      </c>
      <c r="L20" s="3" t="s">
        <v>46</v>
      </c>
      <c r="M20" s="4"/>
    </row>
    <row r="21" spans="2:13" ht="39" thickBot="1" x14ac:dyDescent="0.3">
      <c r="B21" s="56"/>
      <c r="C21" s="55"/>
      <c r="D21" s="39" t="s">
        <v>65</v>
      </c>
      <c r="E21" s="20">
        <v>100</v>
      </c>
      <c r="F21" s="20" t="s">
        <v>47</v>
      </c>
      <c r="G21" s="20">
        <f>9+2</f>
        <v>11</v>
      </c>
      <c r="H21" s="20">
        <f>3+G21</f>
        <v>14</v>
      </c>
      <c r="I21" s="20">
        <v>55</v>
      </c>
      <c r="J21" s="39" t="s">
        <v>48</v>
      </c>
      <c r="K21" s="39" t="s">
        <v>79</v>
      </c>
      <c r="L21" s="1"/>
      <c r="M21" s="18"/>
    </row>
    <row r="22" spans="2:13" ht="39" thickBot="1" x14ac:dyDescent="0.3">
      <c r="B22" s="57" t="s">
        <v>49</v>
      </c>
      <c r="C22" s="43" t="s">
        <v>50</v>
      </c>
      <c r="D22" s="41" t="s">
        <v>66</v>
      </c>
      <c r="E22" s="42">
        <v>12</v>
      </c>
      <c r="F22" s="42" t="s">
        <v>51</v>
      </c>
      <c r="G22" s="42">
        <v>27</v>
      </c>
      <c r="H22" s="42">
        <f>6+G22</f>
        <v>33</v>
      </c>
      <c r="I22" s="42">
        <v>15</v>
      </c>
      <c r="J22" s="41" t="s">
        <v>52</v>
      </c>
      <c r="K22" s="41" t="s">
        <v>53</v>
      </c>
      <c r="L22" s="1"/>
      <c r="M22" s="18"/>
    </row>
    <row r="23" spans="2:13" ht="15" thickBot="1" x14ac:dyDescent="0.3">
      <c r="B23" s="40"/>
      <c r="C23" s="46"/>
      <c r="D23" s="43"/>
      <c r="E23" s="20"/>
      <c r="F23" s="20"/>
      <c r="G23" s="20"/>
      <c r="H23" s="20"/>
      <c r="I23" s="20"/>
      <c r="J23" s="43"/>
      <c r="K23" s="43"/>
      <c r="L23" s="1"/>
      <c r="M23" s="18"/>
    </row>
    <row r="24" spans="2:13" x14ac:dyDescent="0.25">
      <c r="B24" s="45"/>
      <c r="C24" s="18"/>
      <c r="D24" s="18"/>
      <c r="E24" s="45"/>
      <c r="F24" s="45"/>
      <c r="G24" s="45"/>
      <c r="H24" s="45"/>
      <c r="I24" s="45"/>
      <c r="J24" s="45"/>
      <c r="K24" s="18"/>
      <c r="L24" s="2"/>
      <c r="M24" s="18"/>
    </row>
    <row r="25" spans="2:13" x14ac:dyDescent="0.25"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8" spans="2:13" x14ac:dyDescent="0.25">
      <c r="E28" s="6"/>
      <c r="F28" s="6"/>
      <c r="G28" s="6"/>
      <c r="H28" s="6"/>
      <c r="I28" s="6"/>
    </row>
    <row r="29" spans="2:13" x14ac:dyDescent="0.25">
      <c r="E29" s="6"/>
      <c r="F29" s="6"/>
      <c r="G29" s="6"/>
      <c r="H29" s="6"/>
      <c r="I29" s="6"/>
    </row>
    <row r="31" spans="2:13" x14ac:dyDescent="0.25">
      <c r="E31" s="6"/>
      <c r="F31" s="6"/>
      <c r="G31" s="6"/>
      <c r="H31" s="6"/>
      <c r="I31" s="6"/>
    </row>
    <row r="32" spans="2:13" x14ac:dyDescent="0.25">
      <c r="E32" s="6"/>
      <c r="F32" s="6"/>
      <c r="G32" s="6"/>
      <c r="H32" s="6"/>
      <c r="I32" s="6"/>
    </row>
    <row r="33" spans="5:9" x14ac:dyDescent="0.25">
      <c r="E33" s="6"/>
      <c r="F33" s="6"/>
      <c r="G33" s="6"/>
      <c r="H33" s="6"/>
      <c r="I33" s="6"/>
    </row>
  </sheetData>
  <mergeCells count="33">
    <mergeCell ref="B4:K4"/>
    <mergeCell ref="B1:K1"/>
    <mergeCell ref="J5:K6"/>
    <mergeCell ref="B11:B12"/>
    <mergeCell ref="C11:C12"/>
    <mergeCell ref="B14:B18"/>
    <mergeCell ref="C14:C18"/>
    <mergeCell ref="D14:D15"/>
    <mergeCell ref="E14:E15"/>
    <mergeCell ref="F14:F15"/>
    <mergeCell ref="G14:G15"/>
    <mergeCell ref="H14:H15"/>
    <mergeCell ref="B5:B6"/>
    <mergeCell ref="C5:C6"/>
    <mergeCell ref="D5:D6"/>
    <mergeCell ref="E5:E6"/>
    <mergeCell ref="F5:F6"/>
    <mergeCell ref="G5:I5"/>
    <mergeCell ref="I14:I15"/>
    <mergeCell ref="J14:J15"/>
    <mergeCell ref="K14:K15"/>
    <mergeCell ref="D16:D17"/>
    <mergeCell ref="E16:E17"/>
    <mergeCell ref="F16:F17"/>
    <mergeCell ref="G16:G17"/>
    <mergeCell ref="H16:H17"/>
    <mergeCell ref="I16:I17"/>
    <mergeCell ref="J16:J17"/>
    <mergeCell ref="K16:K17"/>
    <mergeCell ref="B19:B21"/>
    <mergeCell ref="C19:C21"/>
    <mergeCell ref="L20:M20"/>
    <mergeCell ref="B25:K25"/>
  </mergeCells>
  <printOptions horizontalCentered="1"/>
  <pageMargins left="0.70866141732283472" right="0.31496062992125984" top="0.74803149606299213" bottom="0.35433070866141736" header="0.31496062992125984" footer="0.31496062992125984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Aguirre</dc:creator>
  <cp:lastModifiedBy>armida soria</cp:lastModifiedBy>
  <cp:lastPrinted>2021-02-08T19:17:52Z</cp:lastPrinted>
  <dcterms:created xsi:type="dcterms:W3CDTF">2021-02-08T19:14:18Z</dcterms:created>
  <dcterms:modified xsi:type="dcterms:W3CDTF">2022-02-04T21:03:17Z</dcterms:modified>
</cp:coreProperties>
</file>